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Orçamento" sheetId="10" r:id="rId1"/>
    <sheet name="Relação de Ruas " sheetId="1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0" l="1"/>
  <c r="E20" i="14"/>
  <c r="D20" i="14" l="1"/>
  <c r="D17" i="10" l="1"/>
  <c r="D18" i="10" s="1"/>
  <c r="D19" i="10" s="1"/>
  <c r="D20" i="10" s="1"/>
  <c r="D21" i="14" l="1"/>
  <c r="D2" i="10" s="1"/>
  <c r="D9" i="10" l="1"/>
  <c r="D10" i="10"/>
  <c r="D12" i="10"/>
  <c r="D6" i="10"/>
  <c r="D14" i="10"/>
  <c r="D13" i="10"/>
  <c r="D8" i="10"/>
  <c r="G17" i="10"/>
  <c r="G16" i="10"/>
  <c r="G11" i="10"/>
  <c r="G7" i="10"/>
  <c r="G10" i="10" l="1"/>
  <c r="G12" i="10"/>
  <c r="G6" i="10"/>
  <c r="G8" i="10"/>
  <c r="G13" i="10"/>
  <c r="G14" i="10"/>
  <c r="G9" i="10"/>
  <c r="G18" i="10" l="1"/>
  <c r="G19" i="10" l="1"/>
  <c r="G20" i="10" l="1"/>
  <c r="G21" i="10" l="1"/>
</calcChain>
</file>

<file path=xl/sharedStrings.xml><?xml version="1.0" encoding="utf-8"?>
<sst xmlns="http://schemas.openxmlformats.org/spreadsheetml/2006/main" count="94" uniqueCount="67">
  <si>
    <t>Quantidade</t>
  </si>
  <si>
    <t>Km</t>
  </si>
  <si>
    <t>Estudos Geológicos e Geotécnicos</t>
  </si>
  <si>
    <t>Projeto Geométrico</t>
  </si>
  <si>
    <t>Projeto de Terraplenagem</t>
  </si>
  <si>
    <t>ENSAIOS DE SOLO</t>
  </si>
  <si>
    <t xml:space="preserve">Granulometria por Peneiramento </t>
  </si>
  <si>
    <t xml:space="preserve">Granulometria por Sedimentação </t>
  </si>
  <si>
    <t xml:space="preserve">Limite de Liquidez </t>
  </si>
  <si>
    <t xml:space="preserve">Limite de Plasticidade </t>
  </si>
  <si>
    <t>Compactação e ISC na Energia Normal (6 pontos)</t>
  </si>
  <si>
    <t>Total:</t>
  </si>
  <si>
    <t>Ítem</t>
  </si>
  <si>
    <t>Und</t>
  </si>
  <si>
    <t>ensaio</t>
  </si>
  <si>
    <t>Projeto de Drenagem( exclusive projeto hidráulico de pontes)</t>
  </si>
  <si>
    <t>Descrição do ítem</t>
  </si>
  <si>
    <t>Referência</t>
  </si>
  <si>
    <t>DAER-RS</t>
  </si>
  <si>
    <t xml:space="preserve">Orçamento </t>
  </si>
  <si>
    <t>Projeto de Sinalização</t>
  </si>
  <si>
    <t xml:space="preserve"> ORÇAMENTO DE PROJETO </t>
  </si>
  <si>
    <t>Projeto de Pavimentação - Parcela Fixa</t>
  </si>
  <si>
    <t>Projeto de Pavimentação - Parcela Variavel</t>
  </si>
  <si>
    <t>Extenssão Total de Projetos</t>
  </si>
  <si>
    <t>Sondagens</t>
  </si>
  <si>
    <t>Relação de Ruas</t>
  </si>
  <si>
    <t>Locais</t>
  </si>
  <si>
    <t>Total</t>
  </si>
  <si>
    <t>RIO GRANDE DO SUL</t>
  </si>
  <si>
    <t>PREFEITURA MUNICIPAL DE CRUZEIRO DO SUL</t>
  </si>
  <si>
    <t>Trecho</t>
  </si>
  <si>
    <t>und</t>
  </si>
  <si>
    <t>Estudos Topográficos -  Linha Geral com RTK e VANT</t>
  </si>
  <si>
    <t>10.1</t>
  </si>
  <si>
    <t>10.2</t>
  </si>
  <si>
    <t>10.3</t>
  </si>
  <si>
    <t>10.4</t>
  </si>
  <si>
    <t>10.5</t>
  </si>
  <si>
    <t>Rua Maximiano José Francisco</t>
  </si>
  <si>
    <t>entre Eugênio Floriano Sehn e Emílio Treter Sobrinho</t>
  </si>
  <si>
    <t>Extensão - M</t>
  </si>
  <si>
    <t>Estrada Boa Esperança à Linha Sitio</t>
  </si>
  <si>
    <t>a partir do Pavimento existente na Linha Sitio em direção a Boa Esperança</t>
  </si>
  <si>
    <t>Maravalha</t>
  </si>
  <si>
    <t>trecho da Escola Estadual em direção a São Miguel (Sangradouro)</t>
  </si>
  <si>
    <t>Rua Adolfo Schneider</t>
  </si>
  <si>
    <t>trecho a partir da Escola Dona Leopoldina em direção a Boa Esperança Alta</t>
  </si>
  <si>
    <t>Rua Adolfo Willibaldo Dullius</t>
  </si>
  <si>
    <t>Rua 19 de Agosto</t>
  </si>
  <si>
    <t>trecho a partir da Rua Felipe Eckert</t>
  </si>
  <si>
    <t>Rua Laudinor Ervino Henz</t>
  </si>
  <si>
    <t>trecho a partir da Rua Frederico Germano Haenssgen</t>
  </si>
  <si>
    <t>Rua Theobaldo João Schneider</t>
  </si>
  <si>
    <t>trecho a partir da Rua Frederico Germano Haesnssgen</t>
  </si>
  <si>
    <t>Rua João Schardong</t>
  </si>
  <si>
    <t>trecho do pavimento existente no Passo de Estrela em direção a Cascata</t>
  </si>
  <si>
    <t>Rua Alfredo Miranda Lopes e Rua Enio Martins de Azevedo</t>
  </si>
  <si>
    <t>trecho entre a Rua João Rafael Azambuja e Ida Helena Gregory</t>
  </si>
  <si>
    <t>Rua José Schossler</t>
  </si>
  <si>
    <t>extrensão entre Rua João Rafael Azambuja e Rua Salvelino Francisco de Vargas</t>
  </si>
  <si>
    <t>Rua Savelino Francisco de Vargas</t>
  </si>
  <si>
    <t>extensão entre Rua José Schossler e RS 130</t>
  </si>
  <si>
    <t>Rua Felipe Eckert</t>
  </si>
  <si>
    <t>extensão entre esquina da Rua Sabiá e R$ 453</t>
  </si>
  <si>
    <t>Mediana Preço - COM BDI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</si>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</sst>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0" fontId="2" fillId="0" borderId="0" applyFont="0" applyFill="0" applyBorder="0" applyAlignment="0" applyProtection="0"/>
    <xf numFmtId="165" fontId="3" fillId="0" borderId="0" applyBorder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43" fontId="7" fillId="0" borderId="4" xfId="1" applyFont="1" applyBorder="1"/>
    <xf numFmtId="0" fontId="7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43" fontId="8" fillId="0" borderId="0" xfId="1" applyFont="1"/>
    <xf numFmtId="43" fontId="7" fillId="0" borderId="4" xfId="1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9" xfId="0" applyFont="1" applyBorder="1"/>
    <xf numFmtId="0" fontId="7" fillId="0" borderId="23" xfId="0" applyFont="1" applyBorder="1" applyAlignment="1">
      <alignment wrapText="1"/>
    </xf>
    <xf numFmtId="43" fontId="7" fillId="0" borderId="10" xfId="1" applyFont="1" applyBorder="1"/>
    <xf numFmtId="0" fontId="7" fillId="0" borderId="11" xfId="0" applyFont="1" applyBorder="1" applyAlignment="1">
      <alignment horizontal="center"/>
    </xf>
    <xf numFmtId="0" fontId="8" fillId="0" borderId="18" xfId="0" applyFont="1" applyBorder="1"/>
    <xf numFmtId="0" fontId="8" fillId="0" borderId="24" xfId="0" applyFont="1" applyBorder="1" applyAlignment="1">
      <alignment wrapText="1"/>
    </xf>
    <xf numFmtId="43" fontId="7" fillId="0" borderId="19" xfId="1" applyFont="1" applyBorder="1"/>
    <xf numFmtId="0" fontId="8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43" fontId="7" fillId="0" borderId="17" xfId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0" xfId="0" applyFont="1"/>
    <xf numFmtId="43" fontId="10" fillId="0" borderId="0" xfId="0" applyNumberFormat="1" applyFont="1"/>
    <xf numFmtId="0" fontId="10" fillId="2" borderId="16" xfId="0" applyFont="1" applyFill="1" applyBorder="1"/>
    <xf numFmtId="0" fontId="10" fillId="2" borderId="17" xfId="0" applyFont="1" applyFill="1" applyBorder="1"/>
    <xf numFmtId="0" fontId="12" fillId="2" borderId="5" xfId="4" applyNumberFormat="1" applyFont="1" applyFill="1" applyBorder="1" applyAlignment="1">
      <alignment horizontal="center" vertical="center" wrapText="1"/>
    </xf>
    <xf numFmtId="0" fontId="12" fillId="2" borderId="6" xfId="4" applyNumberFormat="1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164" fontId="13" fillId="0" borderId="14" xfId="4" applyNumberFormat="1" applyFont="1" applyBorder="1" applyAlignment="1">
      <alignment horizontal="left" vertical="center" wrapText="1"/>
    </xf>
    <xf numFmtId="164" fontId="13" fillId="0" borderId="14" xfId="4" applyNumberFormat="1" applyFont="1" applyBorder="1" applyAlignment="1">
      <alignment horizontal="center" vertical="center"/>
    </xf>
    <xf numFmtId="164" fontId="13" fillId="0" borderId="14" xfId="4" applyNumberFormat="1" applyFont="1" applyBorder="1" applyAlignment="1">
      <alignment vertical="center"/>
    </xf>
    <xf numFmtId="10" fontId="12" fillId="0" borderId="15" xfId="4" applyNumberFormat="1" applyFont="1" applyBorder="1" applyAlignment="1">
      <alignment horizontal="center" vertical="center"/>
    </xf>
    <xf numFmtId="0" fontId="10" fillId="0" borderId="12" xfId="0" applyFont="1" applyBorder="1"/>
    <xf numFmtId="0" fontId="10" fillId="0" borderId="4" xfId="0" applyFont="1" applyBorder="1"/>
    <xf numFmtId="0" fontId="11" fillId="0" borderId="4" xfId="4" applyNumberFormat="1" applyFont="1" applyFill="1" applyBorder="1" applyAlignment="1">
      <alignment horizontal="left" vertical="center" wrapText="1"/>
    </xf>
    <xf numFmtId="43" fontId="14" fillId="0" borderId="4" xfId="1" applyFont="1" applyBorder="1" applyAlignment="1">
      <alignment horizontal="right" vertical="center"/>
    </xf>
    <xf numFmtId="43" fontId="13" fillId="0" borderId="4" xfId="1" applyFont="1" applyBorder="1" applyAlignment="1">
      <alignment horizontal="center" vertical="center"/>
    </xf>
    <xf numFmtId="44" fontId="13" fillId="0" borderId="4" xfId="2" applyFont="1" applyBorder="1" applyAlignment="1">
      <alignment horizontal="right" vertical="center"/>
    </xf>
    <xf numFmtId="44" fontId="13" fillId="0" borderId="8" xfId="2" applyFont="1" applyBorder="1" applyAlignment="1">
      <alignment horizontal="right" vertical="center"/>
    </xf>
    <xf numFmtId="0" fontId="10" fillId="3" borderId="9" xfId="0" applyFont="1" applyFill="1" applyBorder="1"/>
    <xf numFmtId="0" fontId="10" fillId="3" borderId="10" xfId="0" applyFont="1" applyFill="1" applyBorder="1"/>
    <xf numFmtId="0" fontId="11" fillId="3" borderId="10" xfId="3" applyFont="1" applyFill="1" applyBorder="1" applyAlignment="1">
      <alignment horizontal="right" vertical="center"/>
    </xf>
    <xf numFmtId="44" fontId="11" fillId="3" borderId="10" xfId="2" applyFont="1" applyFill="1" applyBorder="1" applyAlignment="1">
      <alignment horizontal="right" vertical="center"/>
    </xf>
    <xf numFmtId="44" fontId="11" fillId="3" borderId="11" xfId="2" applyFont="1" applyFill="1" applyBorder="1" applyAlignment="1">
      <alignment horizontal="right"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/>
    </xf>
  </cellXfs>
  <cellStyles count="6">
    <cellStyle name="Excel Built-in Explanatory Text" xfId="5"/>
    <cellStyle name="Moeda" xfId="2" builtinId="4"/>
    <cellStyle name="Normal" xfId="0" builtinId="0"/>
    <cellStyle name="Normal 2" xfId="3"/>
    <cellStyle name="Separador de milhares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zoomScale="80" zoomScaleNormal="80" workbookViewId="0">
      <selection activeCell="C24" sqref="C24"/>
    </sheetView>
  </sheetViews>
  <sheetFormatPr defaultRowHeight="15" x14ac:dyDescent="0.2"/>
  <cols>
    <col min="1" max="1" width="5.7109375" style="2" bestFit="1" customWidth="1"/>
    <col min="2" max="2" width="11.7109375" style="2" hidden="1" customWidth="1"/>
    <col min="3" max="3" width="41" style="2" customWidth="1"/>
    <col min="4" max="4" width="11" style="2" bestFit="1" customWidth="1"/>
    <col min="5" max="5" width="10.42578125" style="2" customWidth="1"/>
    <col min="6" max="6" width="20" style="2" bestFit="1" customWidth="1"/>
    <col min="7" max="7" width="22.140625" style="2" customWidth="1"/>
    <col min="8" max="16384" width="9.140625" style="2"/>
  </cols>
  <sheetData>
    <row r="2" spans="1:7" ht="15.75" thickBot="1" x14ac:dyDescent="0.25">
      <c r="A2" s="32"/>
      <c r="B2" s="32"/>
      <c r="C2" s="32" t="s">
        <v>24</v>
      </c>
      <c r="D2" s="33">
        <f>'Relação de Ruas '!D21</f>
        <v>6.67</v>
      </c>
      <c r="E2" s="32" t="s">
        <v>1</v>
      </c>
      <c r="F2" s="32"/>
      <c r="G2" s="32"/>
    </row>
    <row r="3" spans="1:7" ht="15.75" thickBot="1" x14ac:dyDescent="0.25">
      <c r="A3" s="56" t="s">
        <v>21</v>
      </c>
      <c r="B3" s="57"/>
      <c r="C3" s="57"/>
      <c r="D3" s="57"/>
      <c r="E3" s="57"/>
      <c r="F3" s="57"/>
      <c r="G3" s="58"/>
    </row>
    <row r="4" spans="1:7" ht="25.5" x14ac:dyDescent="0.2">
      <c r="A4" s="34" t="s">
        <v>12</v>
      </c>
      <c r="B4" s="35" t="s">
        <v>17</v>
      </c>
      <c r="C4" s="36" t="s">
        <v>16</v>
      </c>
      <c r="D4" s="36" t="s">
        <v>0</v>
      </c>
      <c r="E4" s="36" t="s">
        <v>13</v>
      </c>
      <c r="F4" s="36" t="s">
        <v>65</v>
      </c>
      <c r="G4" s="37" t="s">
        <v>66</v>
      </c>
    </row>
    <row r="5" spans="1:7" ht="15.75" thickBot="1" x14ac:dyDescent="0.25">
      <c r="A5" s="38"/>
      <c r="B5" s="39"/>
      <c r="C5" s="40"/>
      <c r="D5" s="41"/>
      <c r="E5" s="42"/>
      <c r="F5" s="42"/>
      <c r="G5" s="43"/>
    </row>
    <row r="6" spans="1:7" ht="25.5" x14ac:dyDescent="0.2">
      <c r="A6" s="44">
        <v>1</v>
      </c>
      <c r="B6" s="45" t="s">
        <v>18</v>
      </c>
      <c r="C6" s="46" t="s">
        <v>33</v>
      </c>
      <c r="D6" s="47">
        <f>D2</f>
        <v>6.67</v>
      </c>
      <c r="E6" s="48" t="s">
        <v>1</v>
      </c>
      <c r="F6" s="49"/>
      <c r="G6" s="50">
        <f>F6*D6</f>
        <v>0</v>
      </c>
    </row>
    <row r="7" spans="1:7" x14ac:dyDescent="0.2">
      <c r="A7" s="44">
        <v>2</v>
      </c>
      <c r="B7" s="45" t="s">
        <v>18</v>
      </c>
      <c r="C7" s="46" t="s">
        <v>2</v>
      </c>
      <c r="D7" s="47">
        <v>1</v>
      </c>
      <c r="E7" s="48" t="s">
        <v>32</v>
      </c>
      <c r="F7" s="49"/>
      <c r="G7" s="50">
        <f>F7*D7</f>
        <v>0</v>
      </c>
    </row>
    <row r="8" spans="1:7" x14ac:dyDescent="0.2">
      <c r="A8" s="44">
        <v>3</v>
      </c>
      <c r="B8" s="45" t="s">
        <v>18</v>
      </c>
      <c r="C8" s="46" t="s">
        <v>3</v>
      </c>
      <c r="D8" s="47">
        <f>D2</f>
        <v>6.67</v>
      </c>
      <c r="E8" s="48" t="s">
        <v>1</v>
      </c>
      <c r="F8" s="49"/>
      <c r="G8" s="50">
        <f>F8*D8</f>
        <v>0</v>
      </c>
    </row>
    <row r="9" spans="1:7" x14ac:dyDescent="0.2">
      <c r="A9" s="44">
        <v>4</v>
      </c>
      <c r="B9" s="45" t="s">
        <v>18</v>
      </c>
      <c r="C9" s="46" t="s">
        <v>4</v>
      </c>
      <c r="D9" s="47">
        <f>D2</f>
        <v>6.67</v>
      </c>
      <c r="E9" s="48" t="s">
        <v>1</v>
      </c>
      <c r="F9" s="49"/>
      <c r="G9" s="50">
        <f>F9*D9</f>
        <v>0</v>
      </c>
    </row>
    <row r="10" spans="1:7" ht="25.5" x14ac:dyDescent="0.2">
      <c r="A10" s="44">
        <v>5</v>
      </c>
      <c r="B10" s="45" t="s">
        <v>18</v>
      </c>
      <c r="C10" s="46" t="s">
        <v>15</v>
      </c>
      <c r="D10" s="47">
        <f>D2</f>
        <v>6.67</v>
      </c>
      <c r="E10" s="48" t="s">
        <v>1</v>
      </c>
      <c r="F10" s="49"/>
      <c r="G10" s="50">
        <f>F10*D10</f>
        <v>0</v>
      </c>
    </row>
    <row r="11" spans="1:7" x14ac:dyDescent="0.2">
      <c r="A11" s="44">
        <v>6</v>
      </c>
      <c r="B11" s="45" t="s">
        <v>18</v>
      </c>
      <c r="C11" s="46" t="s">
        <v>22</v>
      </c>
      <c r="D11" s="47">
        <v>1</v>
      </c>
      <c r="E11" s="48" t="s">
        <v>32</v>
      </c>
      <c r="F11" s="49"/>
      <c r="G11" s="50">
        <f>F11*D11</f>
        <v>0</v>
      </c>
    </row>
    <row r="12" spans="1:7" ht="25.5" x14ac:dyDescent="0.2">
      <c r="A12" s="44">
        <v>7</v>
      </c>
      <c r="B12" s="45"/>
      <c r="C12" s="46" t="s">
        <v>23</v>
      </c>
      <c r="D12" s="47">
        <f>D2</f>
        <v>6.67</v>
      </c>
      <c r="E12" s="48" t="s">
        <v>1</v>
      </c>
      <c r="F12" s="49"/>
      <c r="G12" s="50">
        <f>F12*D12</f>
        <v>0</v>
      </c>
    </row>
    <row r="13" spans="1:7" x14ac:dyDescent="0.2">
      <c r="A13" s="44">
        <v>8</v>
      </c>
      <c r="B13" s="45" t="s">
        <v>18</v>
      </c>
      <c r="C13" s="46" t="s">
        <v>20</v>
      </c>
      <c r="D13" s="47">
        <f>D2</f>
        <v>6.67</v>
      </c>
      <c r="E13" s="48" t="s">
        <v>1</v>
      </c>
      <c r="F13" s="49"/>
      <c r="G13" s="50">
        <f>F13*D13</f>
        <v>0</v>
      </c>
    </row>
    <row r="14" spans="1:7" x14ac:dyDescent="0.2">
      <c r="A14" s="44">
        <v>9</v>
      </c>
      <c r="B14" s="45" t="s">
        <v>18</v>
      </c>
      <c r="C14" s="46" t="s">
        <v>19</v>
      </c>
      <c r="D14" s="47">
        <f>D2</f>
        <v>6.67</v>
      </c>
      <c r="E14" s="48" t="s">
        <v>1</v>
      </c>
      <c r="F14" s="49"/>
      <c r="G14" s="50">
        <f>F14*D14</f>
        <v>0</v>
      </c>
    </row>
    <row r="15" spans="1:7" x14ac:dyDescent="0.2">
      <c r="A15" s="44">
        <v>10</v>
      </c>
      <c r="B15" s="45" t="s">
        <v>18</v>
      </c>
      <c r="C15" s="46" t="s">
        <v>5</v>
      </c>
      <c r="D15" s="47"/>
      <c r="E15" s="48"/>
      <c r="F15" s="49"/>
      <c r="G15" s="50"/>
    </row>
    <row r="16" spans="1:7" x14ac:dyDescent="0.2">
      <c r="A16" s="44" t="s">
        <v>34</v>
      </c>
      <c r="B16" s="45" t="s">
        <v>18</v>
      </c>
      <c r="C16" s="46" t="s">
        <v>6</v>
      </c>
      <c r="D16" s="47">
        <f>'Relação de Ruas '!E20</f>
        <v>33</v>
      </c>
      <c r="E16" s="48" t="s">
        <v>14</v>
      </c>
      <c r="F16" s="49"/>
      <c r="G16" s="50">
        <f>F16*D16</f>
        <v>0</v>
      </c>
    </row>
    <row r="17" spans="1:7" x14ac:dyDescent="0.2">
      <c r="A17" s="44" t="s">
        <v>35</v>
      </c>
      <c r="B17" s="45" t="s">
        <v>18</v>
      </c>
      <c r="C17" s="46" t="s">
        <v>7</v>
      </c>
      <c r="D17" s="47">
        <f>D16</f>
        <v>33</v>
      </c>
      <c r="E17" s="48" t="s">
        <v>14</v>
      </c>
      <c r="F17" s="49"/>
      <c r="G17" s="50">
        <f>F17*D17</f>
        <v>0</v>
      </c>
    </row>
    <row r="18" spans="1:7" x14ac:dyDescent="0.2">
      <c r="A18" s="44" t="s">
        <v>36</v>
      </c>
      <c r="B18" s="45" t="s">
        <v>18</v>
      </c>
      <c r="C18" s="46" t="s">
        <v>8</v>
      </c>
      <c r="D18" s="47">
        <f>D17</f>
        <v>33</v>
      </c>
      <c r="E18" s="48" t="s">
        <v>14</v>
      </c>
      <c r="F18" s="49"/>
      <c r="G18" s="50">
        <f>F18*D18</f>
        <v>0</v>
      </c>
    </row>
    <row r="19" spans="1:7" x14ac:dyDescent="0.2">
      <c r="A19" s="44" t="s">
        <v>37</v>
      </c>
      <c r="B19" s="45" t="s">
        <v>18</v>
      </c>
      <c r="C19" s="46" t="s">
        <v>9</v>
      </c>
      <c r="D19" s="47">
        <f>D18</f>
        <v>33</v>
      </c>
      <c r="E19" s="48" t="s">
        <v>14</v>
      </c>
      <c r="F19" s="49"/>
      <c r="G19" s="50">
        <f>F19*D19</f>
        <v>0</v>
      </c>
    </row>
    <row r="20" spans="1:7" ht="26.25" thickBot="1" x14ac:dyDescent="0.25">
      <c r="A20" s="44" t="s">
        <v>38</v>
      </c>
      <c r="B20" s="45" t="s">
        <v>18</v>
      </c>
      <c r="C20" s="46" t="s">
        <v>10</v>
      </c>
      <c r="D20" s="47">
        <f>D19</f>
        <v>33</v>
      </c>
      <c r="E20" s="48" t="s">
        <v>14</v>
      </c>
      <c r="F20" s="49"/>
      <c r="G20" s="50">
        <f>F20*D20</f>
        <v>0</v>
      </c>
    </row>
    <row r="21" spans="1:7" ht="15.75" thickBot="1" x14ac:dyDescent="0.25">
      <c r="A21" s="51"/>
      <c r="B21" s="52"/>
      <c r="C21" s="53" t="s">
        <v>11</v>
      </c>
      <c r="D21" s="54"/>
      <c r="E21" s="54"/>
      <c r="F21" s="54"/>
      <c r="G21" s="55">
        <f>SUM(G6:G20)</f>
        <v>0</v>
      </c>
    </row>
  </sheetData>
  <mergeCells count="1">
    <mergeCell ref="A3:G3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E26" sqref="E26"/>
    </sheetView>
  </sheetViews>
  <sheetFormatPr defaultRowHeight="15" x14ac:dyDescent="0.2"/>
  <cols>
    <col min="1" max="1" width="2.28515625" style="1" customWidth="1"/>
    <col min="2" max="2" width="38" style="1" customWidth="1"/>
    <col min="3" max="3" width="64.42578125" style="3" customWidth="1"/>
    <col min="4" max="4" width="15.28515625" style="4" customWidth="1"/>
    <col min="5" max="5" width="14.5703125" style="1" customWidth="1"/>
    <col min="6" max="16384" width="9.140625" style="1"/>
  </cols>
  <sheetData>
    <row r="1" spans="2:6" x14ac:dyDescent="0.2">
      <c r="D1" s="1"/>
    </row>
    <row r="2" spans="2:6" x14ac:dyDescent="0.2">
      <c r="B2" s="59" t="s">
        <v>30</v>
      </c>
      <c r="C2" s="59"/>
      <c r="D2" s="59"/>
      <c r="E2" s="59"/>
      <c r="F2" s="59"/>
    </row>
    <row r="3" spans="2:6" x14ac:dyDescent="0.2">
      <c r="B3" s="59" t="s">
        <v>29</v>
      </c>
      <c r="C3" s="59"/>
      <c r="D3" s="59"/>
      <c r="E3" s="59"/>
      <c r="F3" s="59"/>
    </row>
    <row r="4" spans="2:6" x14ac:dyDescent="0.2">
      <c r="B4" s="7"/>
      <c r="C4" s="8"/>
      <c r="D4" s="9"/>
      <c r="E4" s="7"/>
      <c r="F4" s="7"/>
    </row>
    <row r="5" spans="2:6" ht="16.5" thickBot="1" x14ac:dyDescent="0.3">
      <c r="B5" s="60" t="s">
        <v>26</v>
      </c>
      <c r="C5" s="60"/>
      <c r="D5" s="60"/>
      <c r="E5" s="60"/>
      <c r="F5" s="7"/>
    </row>
    <row r="6" spans="2:6" x14ac:dyDescent="0.2">
      <c r="B6" s="20" t="s">
        <v>27</v>
      </c>
      <c r="C6" s="21" t="s">
        <v>31</v>
      </c>
      <c r="D6" s="22" t="s">
        <v>41</v>
      </c>
      <c r="E6" s="23" t="s">
        <v>25</v>
      </c>
      <c r="F6" s="7"/>
    </row>
    <row r="7" spans="2:6" x14ac:dyDescent="0.2">
      <c r="B7" s="29" t="s">
        <v>39</v>
      </c>
      <c r="C7" s="25" t="s">
        <v>40</v>
      </c>
      <c r="D7" s="26">
        <v>725</v>
      </c>
      <c r="E7" s="24">
        <v>4</v>
      </c>
      <c r="F7" s="7"/>
    </row>
    <row r="8" spans="2:6" ht="30" x14ac:dyDescent="0.25">
      <c r="B8" s="29" t="s">
        <v>42</v>
      </c>
      <c r="C8" s="25" t="s">
        <v>43</v>
      </c>
      <c r="D8" s="10">
        <v>1350</v>
      </c>
      <c r="E8" s="11">
        <v>5</v>
      </c>
      <c r="F8" s="7"/>
    </row>
    <row r="9" spans="2:6" ht="30" x14ac:dyDescent="0.25">
      <c r="B9" s="29" t="s">
        <v>44</v>
      </c>
      <c r="C9" s="25" t="s">
        <v>45</v>
      </c>
      <c r="D9" s="10">
        <v>600</v>
      </c>
      <c r="E9" s="11">
        <v>3</v>
      </c>
      <c r="F9" s="7"/>
    </row>
    <row r="10" spans="2:6" ht="30" x14ac:dyDescent="0.25">
      <c r="B10" s="29" t="s">
        <v>46</v>
      </c>
      <c r="C10" s="25" t="s">
        <v>47</v>
      </c>
      <c r="D10" s="10">
        <v>600</v>
      </c>
      <c r="E10" s="11">
        <v>3</v>
      </c>
      <c r="F10" s="7"/>
    </row>
    <row r="11" spans="2:6" ht="15.75" x14ac:dyDescent="0.25">
      <c r="B11" s="29" t="s">
        <v>48</v>
      </c>
      <c r="C11" s="25" t="s">
        <v>52</v>
      </c>
      <c r="D11" s="10">
        <v>610</v>
      </c>
      <c r="E11" s="11">
        <v>3</v>
      </c>
      <c r="F11" s="7"/>
    </row>
    <row r="12" spans="2:6" ht="15.75" x14ac:dyDescent="0.25">
      <c r="B12" s="29" t="s">
        <v>49</v>
      </c>
      <c r="C12" s="25" t="s">
        <v>50</v>
      </c>
      <c r="D12" s="10">
        <v>130</v>
      </c>
      <c r="E12" s="11">
        <v>1</v>
      </c>
      <c r="F12" s="7"/>
    </row>
    <row r="13" spans="2:6" ht="15.75" x14ac:dyDescent="0.25">
      <c r="B13" s="29" t="s">
        <v>51</v>
      </c>
      <c r="C13" s="25" t="s">
        <v>52</v>
      </c>
      <c r="D13" s="10">
        <v>500</v>
      </c>
      <c r="E13" s="11">
        <v>3</v>
      </c>
      <c r="F13" s="7"/>
    </row>
    <row r="14" spans="2:6" ht="15.75" x14ac:dyDescent="0.25">
      <c r="B14" s="29" t="s">
        <v>53</v>
      </c>
      <c r="C14" s="25" t="s">
        <v>54</v>
      </c>
      <c r="D14" s="10">
        <v>675</v>
      </c>
      <c r="E14" s="11">
        <v>3</v>
      </c>
      <c r="F14" s="7"/>
    </row>
    <row r="15" spans="2:6" ht="30" x14ac:dyDescent="0.25">
      <c r="B15" s="29" t="s">
        <v>55</v>
      </c>
      <c r="C15" s="25" t="s">
        <v>56</v>
      </c>
      <c r="D15" s="10">
        <v>200</v>
      </c>
      <c r="E15" s="11">
        <v>1</v>
      </c>
      <c r="F15" s="7"/>
    </row>
    <row r="16" spans="2:6" ht="30" x14ac:dyDescent="0.25">
      <c r="B16" s="29" t="s">
        <v>57</v>
      </c>
      <c r="C16" s="25" t="s">
        <v>58</v>
      </c>
      <c r="D16" s="10">
        <v>210</v>
      </c>
      <c r="E16" s="11">
        <v>1</v>
      </c>
      <c r="F16" s="7"/>
    </row>
    <row r="17" spans="2:6" ht="30" x14ac:dyDescent="0.25">
      <c r="B17" s="30" t="s">
        <v>59</v>
      </c>
      <c r="C17" s="27" t="s">
        <v>60</v>
      </c>
      <c r="D17" s="5">
        <v>225</v>
      </c>
      <c r="E17" s="11">
        <v>1</v>
      </c>
      <c r="F17" s="7"/>
    </row>
    <row r="18" spans="2:6" ht="15.75" x14ac:dyDescent="0.25">
      <c r="B18" s="31" t="s">
        <v>61</v>
      </c>
      <c r="C18" s="28" t="s">
        <v>62</v>
      </c>
      <c r="D18" s="5">
        <v>270</v>
      </c>
      <c r="E18" s="6">
        <v>2</v>
      </c>
      <c r="F18" s="7"/>
    </row>
    <row r="19" spans="2:6" ht="16.5" thickBot="1" x14ac:dyDescent="0.3">
      <c r="B19" s="31" t="s">
        <v>63</v>
      </c>
      <c r="C19" s="28" t="s">
        <v>64</v>
      </c>
      <c r="D19" s="5">
        <v>575</v>
      </c>
      <c r="E19" s="6">
        <v>3</v>
      </c>
      <c r="F19" s="7"/>
    </row>
    <row r="20" spans="2:6" ht="16.5" thickBot="1" x14ac:dyDescent="0.3">
      <c r="B20" s="12" t="s">
        <v>28</v>
      </c>
      <c r="C20" s="13"/>
      <c r="D20" s="14">
        <f>SUM(D7:D19)</f>
        <v>6670</v>
      </c>
      <c r="E20" s="15">
        <f>SUM(E7:E19)</f>
        <v>33</v>
      </c>
      <c r="F20" s="7"/>
    </row>
    <row r="21" spans="2:6" ht="16.5" thickBot="1" x14ac:dyDescent="0.3">
      <c r="B21" s="16"/>
      <c r="C21" s="17"/>
      <c r="D21" s="18">
        <f>D20/1000</f>
        <v>6.67</v>
      </c>
      <c r="E21" s="19" t="s">
        <v>1</v>
      </c>
      <c r="F21" s="7"/>
    </row>
    <row r="22" spans="2:6" x14ac:dyDescent="0.2">
      <c r="B22" s="7"/>
      <c r="C22" s="8"/>
      <c r="D22" s="9"/>
      <c r="E22" s="7"/>
      <c r="F22" s="7"/>
    </row>
    <row r="23" spans="2:6" x14ac:dyDescent="0.2">
      <c r="B23" s="7"/>
      <c r="C23" s="8"/>
      <c r="D23" s="9"/>
      <c r="E23" s="7"/>
      <c r="F23" s="7"/>
    </row>
    <row r="24" spans="2:6" x14ac:dyDescent="0.2">
      <c r="B24" s="7"/>
      <c r="C24" s="8"/>
      <c r="D24" s="9"/>
      <c r="E24" s="7"/>
      <c r="F24" s="7"/>
    </row>
    <row r="25" spans="2:6" x14ac:dyDescent="0.2">
      <c r="B25" s="7"/>
      <c r="C25" s="8"/>
      <c r="D25" s="9"/>
      <c r="E25" s="7"/>
      <c r="F25" s="7"/>
    </row>
    <row r="26" spans="2:6" x14ac:dyDescent="0.2">
      <c r="B26" s="7"/>
      <c r="C26" s="8"/>
      <c r="D26" s="9"/>
      <c r="E26" s="7"/>
      <c r="F26" s="7"/>
    </row>
    <row r="27" spans="2:6" x14ac:dyDescent="0.2">
      <c r="B27" s="7"/>
      <c r="C27" s="8"/>
      <c r="D27" s="9"/>
      <c r="E27" s="7"/>
      <c r="F27" s="7"/>
    </row>
    <row r="28" spans="2:6" x14ac:dyDescent="0.2">
      <c r="B28" s="7"/>
      <c r="C28" s="8"/>
      <c r="D28" s="9"/>
      <c r="E28" s="7"/>
      <c r="F28" s="7"/>
    </row>
    <row r="29" spans="2:6" x14ac:dyDescent="0.2">
      <c r="B29" s="7"/>
      <c r="C29" s="8"/>
      <c r="D29" s="9"/>
      <c r="E29" s="7"/>
      <c r="F29" s="7"/>
    </row>
  </sheetData>
  <mergeCells count="3">
    <mergeCell ref="B2:F2"/>
    <mergeCell ref="B3:F3"/>
    <mergeCell ref="B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Relação de Ruas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Caren</dc:creator>
  <cp:lastModifiedBy>Licita</cp:lastModifiedBy>
  <cp:lastPrinted>2023-08-25T12:48:30Z</cp:lastPrinted>
  <dcterms:created xsi:type="dcterms:W3CDTF">2019-07-24T14:45:42Z</dcterms:created>
  <dcterms:modified xsi:type="dcterms:W3CDTF">2023-08-25T13:13:36Z</dcterms:modified>
</cp:coreProperties>
</file>